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<sst xmlns="http://schemas.openxmlformats.org/spreadsheetml/2006/main" count="206" uniqueCount="204">
  <si>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</si>
  <si>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</si>
  <si>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</si>
  <si>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</si>
  <si>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</si>
  <si>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</si>
  <si>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</si>
  <si>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</si>
  <si>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</si>
  <si>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</si>
  <si>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</si>
  <si>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</si>
  <si>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</si>
  <si>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</si>
  <si>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</si>
  <si>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</si>
  <si>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</si>
  <si>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</si>
  <si>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</si>
  <si>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</si>
  <si>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</si>
  <si>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</si>
  <si>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</si>
  <si>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</si>
  <si>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</si>
  <si>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</si>
  <si>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</si>
  <si>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</si>
  <si>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</si>
  <si>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</si>
  <si>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</si>
  <si>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</si>
  <si>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</si>
  <si>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</si>
  <si>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</si>
  <si>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</si>
  <si>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</si>
  <si>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</si>
  <si>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</si>
  <si>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</si>
  <si>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</si>
  <si>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</si>
  <si>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</si>
  <si>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</si>
  <si>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</si>
  <si>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</si>
  <si>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</si>
  <si>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</si>
  <si>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</si>
  <si>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</si>
  <si>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</si>
  <si>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</si>
  <si>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</si>
  <si>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</si>
  <si>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</si>
  <si>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</si>
  <si>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</si>
  <si>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</si>
  <si>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</si>
  <si>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</si>
  <si>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</si>
  <si>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</si>
  <si>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</si>
  <si>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</si>
  <si>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</si>
  <si>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</si>
  <si>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</si>
  <si>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</si>
  <si>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</si>
  <si>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</si>
  <si>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</si>
  <si>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</si>
  <si>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</si>
  <si>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</si>
  <si>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</si>
  <si>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</si>
  <si>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</si>
  <si>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</si>
  <si>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</si>
  <si>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</si>
  <si>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</si>
  <si>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</si>
  <si>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</si>
  <si>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</si>
  <si>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</si>
  <si>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</si>
  <si>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</si>
  <si>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</si>
  <si>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</si>
  <si>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</si>
  <si>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</si>
  <si>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</si>
  <si>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</si>
  <si>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</si>
  <si>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</si>
  <si>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</si>
  <si>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</si>
  <si>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</si>
  <si>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</si>
  <si>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</si>
  <si>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</si>
  <si>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</si>
  <si>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</si>
  <si>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</si>
  <si>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</si>
  <si>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</si>
  <si>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</si>
  <si>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</si>
  <si>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</si>
  <si>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</si>
  <si>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</si>
  <si>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</si>
  <si>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</si>
  <si>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</si>
  <si>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</si>
  <si>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</si>
  <si>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</si>
  <si>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</si>
  <si>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</si>
  <si>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</si>
  <si>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</si>
  <si>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</si>
  <si>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</si>
  <si>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</si>
  <si>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</si>
  <si>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</si>
  <si>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</si>
  <si>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</si>
  <si>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</si>
  <si>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</si>
  <si>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</si>
  <si>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</si>
  <si>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</si>
  <si>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</si>
  <si>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</si>
  <si>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</si>
  <si>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</si>
  <si>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</si>
  <si>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</si>
  <si>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</si>
  <si>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</si>
  <si>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</si>
  <si>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</si>
  <si>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</si>
  <si>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</si>
  <si>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</si>
  <si>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</si>
  <si>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</si>
  <si>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</si>
  <si>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</si>
  <si>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</si>
  <si>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</si>
  <si>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</si>
  <si>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</si>
  <si>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</si>
  <si>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</si>
  <si>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</si>
  <si>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</si>
  <si>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</si>
  <si>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</si>
  <si>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</si>
  <si>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</si>
  <si>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</si>
  <si>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</si>
  <si>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</si>
  <si>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</si>
  <si>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</si>
  <si>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</si>
  <si>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</si>
  <si>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</si>
  <si>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</si>
  <si>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</si>
  <si>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</si>
  <si>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</si>
  <si>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</si>
  <si>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</si>
  <si>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</si>
  <si>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</si>
  <si>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</si>
  <si>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</si>
  <si>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</si>
  <si>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</si>
  <si>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</si>
  <si>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</si>
  <si>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</si>
  <si>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</si>
  <si>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</si>
  <si>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</si>
  <si>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</si>
  <si>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</si>
  <si>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</si>
  <si>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</si>
  <si>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</si>
  <si>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</si>
  <si>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</si>
  <si>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</si>
  <si>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</si>
  <si>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</si>
  <si>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</si>
  <si>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</si>
  <si>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</si>
  <si>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</si>
  <si>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المركز العربي للصناعات الدوائية</t>
  </si>
  <si>
    <t>ARAB CENTER FOR PHARM.&amp; CHEMICALS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</si>
</sst>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73" workbookViewId="0">
      <selection activeCell="F86" sqref="F86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141023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2014</v>
      </c>
      <c r="F4" s="45">
        <v>2013</v>
      </c>
      <c r="G4" s="45">
        <v>2012</v>
      </c>
      <c r="H4" s="45">
        <v>2011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0.9</v>
      </c>
      <c r="F6" s="13">
        <v>0.89</v>
      </c>
      <c r="G6" s="13">
        <v>1.73</v>
      </c>
      <c r="H6" s="13">
        <v>2.59</v>
      </c>
      <c r="I6" s="4" t="s">
        <v>139</v>
      </c>
    </row>
    <row r="7" spans="4:9" ht="20.100000000000001" customHeight="1">
      <c r="D7" s="10" t="s">
        <v>126</v>
      </c>
      <c r="E7" s="14">
        <v>32963.03</v>
      </c>
      <c r="F7" s="14">
        <v>29980.39</v>
      </c>
      <c r="G7" s="14">
        <v>57210.75</v>
      </c>
      <c r="H7" s="14">
        <v>75786.460000000006</v>
      </c>
      <c r="I7" s="4" t="s">
        <v>140</v>
      </c>
    </row>
    <row r="8" spans="4:9" ht="20.100000000000001" customHeight="1">
      <c r="D8" s="10" t="s">
        <v>25</v>
      </c>
      <c r="E8" s="14">
        <v>31800</v>
      </c>
      <c r="F8" s="14">
        <v>30586</v>
      </c>
      <c r="G8" s="14">
        <v>24752</v>
      </c>
      <c r="H8" s="14">
        <v>30070</v>
      </c>
      <c r="I8" s="4" t="s">
        <v>1</v>
      </c>
    </row>
    <row r="9" spans="4:9" ht="20.100000000000001" customHeight="1">
      <c r="D9" s="10" t="s">
        <v>26</v>
      </c>
      <c r="E9" s="14">
        <v>154</v>
      </c>
      <c r="F9" s="14">
        <v>249</v>
      </c>
      <c r="G9" s="14">
        <v>156</v>
      </c>
      <c r="H9" s="14">
        <v>362</v>
      </c>
      <c r="I9" s="4" t="s">
        <v>2</v>
      </c>
    </row>
    <row r="10" spans="4:9" ht="20.100000000000001" customHeight="1">
      <c r="D10" s="10" t="s">
        <v>27</v>
      </c>
      <c r="E10" s="14">
        <v>5000000</v>
      </c>
      <c r="F10" s="14">
        <v>5000000</v>
      </c>
      <c r="G10" s="14">
        <v>5000000</v>
      </c>
      <c r="H10" s="14">
        <v>5000000</v>
      </c>
      <c r="I10" s="4" t="s">
        <v>24</v>
      </c>
    </row>
    <row r="11" spans="4:9" ht="20.100000000000001" customHeight="1">
      <c r="D11" s="10" t="s">
        <v>127</v>
      </c>
      <c r="E11" s="14">
        <v>4500000</v>
      </c>
      <c r="F11" s="14">
        <v>4450000</v>
      </c>
      <c r="G11" s="14">
        <v>8650000</v>
      </c>
      <c r="H11" s="14">
        <v>12950000</v>
      </c>
      <c r="I11" s="4" t="s">
        <v>141</v>
      </c>
    </row>
    <row r="12" spans="4:9" ht="20.100000000000001" customHeight="1">
      <c r="D12" s="11" t="s">
        <v>28</v>
      </c>
      <c r="E12" s="15">
        <v>42004</v>
      </c>
      <c r="F12" s="15">
        <v>41639</v>
      </c>
      <c r="G12" s="15">
        <v>41274</v>
      </c>
      <c r="H12" s="15">
        <v>40908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193</v>
      </c>
      <c r="F16" s="56">
        <v>40079</v>
      </c>
      <c r="G16" s="56">
        <v>68826</v>
      </c>
      <c r="H16" s="56">
        <v>1177</v>
      </c>
      <c r="I16" s="3" t="s">
        <v>58</v>
      </c>
    </row>
    <row r="17" spans="4:9" ht="20.100000000000001" customHeight="1">
      <c r="D17" s="10" t="s">
        <v>128</v>
      </c>
      <c r="E17" s="57">
        <v>575641</v>
      </c>
      <c r="F17" s="57">
        <v>458777</v>
      </c>
      <c r="G17" s="57">
        <v>541550</v>
      </c>
      <c r="H17" s="57">
        <v>363898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34935</v>
      </c>
      <c r="H19" s="57">
        <v>1065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114019</v>
      </c>
      <c r="H20" s="57">
        <v>345828</v>
      </c>
      <c r="I20" s="4" t="s">
        <v>170</v>
      </c>
    </row>
    <row r="21" spans="4:9" ht="20.100000000000001" customHeight="1">
      <c r="D21" s="19" t="s">
        <v>181</v>
      </c>
      <c r="E21" s="57">
        <v>207522</v>
      </c>
      <c r="F21" s="57">
        <v>290044</v>
      </c>
      <c r="G21" s="57">
        <v>378057</v>
      </c>
      <c r="H21" s="57">
        <v>373059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1129219</v>
      </c>
      <c r="F23" s="57">
        <v>1100512</v>
      </c>
      <c r="G23" s="57">
        <v>3230239</v>
      </c>
      <c r="H23" s="57">
        <v>4695260</v>
      </c>
      <c r="I23" s="4" t="s">
        <v>60</v>
      </c>
    </row>
    <row r="24" spans="4:9" ht="20.100000000000001" customHeight="1">
      <c r="D24" s="10" t="s">
        <v>98</v>
      </c>
      <c r="E24" s="57">
        <v>3042510</v>
      </c>
      <c r="F24" s="57">
        <v>3331185</v>
      </c>
      <c r="G24" s="57">
        <v>2043270</v>
      </c>
      <c r="H24" s="57">
        <v>2164870</v>
      </c>
      <c r="I24" s="4" t="s">
        <v>82</v>
      </c>
    </row>
    <row r="25" spans="4:9" ht="20.100000000000001" customHeight="1">
      <c r="D25" s="10" t="s">
        <v>158</v>
      </c>
      <c r="E25" s="57">
        <v>3943057</v>
      </c>
      <c r="F25" s="57">
        <v>3688998</v>
      </c>
      <c r="G25" s="57">
        <v>3267063</v>
      </c>
      <c r="H25" s="57">
        <v>1634896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3943057</v>
      </c>
      <c r="F28" s="57">
        <v>3688998</v>
      </c>
      <c r="G28" s="57">
        <v>3267063</v>
      </c>
      <c r="H28" s="57">
        <v>1634896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8114786</v>
      </c>
      <c r="F30" s="58">
        <v>8120695</v>
      </c>
      <c r="G30" s="58">
        <v>8540572</v>
      </c>
      <c r="H30" s="58">
        <v>8495026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798719</v>
      </c>
      <c r="F35" s="56">
        <v>574304</v>
      </c>
      <c r="G35" s="56">
        <v>347448</v>
      </c>
      <c r="H35" s="56">
        <v>156437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3055701</v>
      </c>
      <c r="F37" s="57">
        <v>723576</v>
      </c>
      <c r="G37" s="57">
        <v>875909</v>
      </c>
      <c r="H37" s="57">
        <v>748929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4398406</v>
      </c>
      <c r="F39" s="57">
        <v>1804279</v>
      </c>
      <c r="G39" s="57">
        <v>1600435</v>
      </c>
      <c r="H39" s="57">
        <v>1185983</v>
      </c>
      <c r="I39" s="4" t="s">
        <v>86</v>
      </c>
    </row>
    <row r="40" spans="4:9" ht="20.100000000000001" customHeight="1">
      <c r="D40" s="10" t="s">
        <v>105</v>
      </c>
      <c r="E40" s="57">
        <v>74622</v>
      </c>
      <c r="F40" s="57">
        <v>1715625</v>
      </c>
      <c r="G40" s="57">
        <v>1480421</v>
      </c>
      <c r="H40" s="57">
        <v>1115010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150000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4623028</v>
      </c>
      <c r="F43" s="58">
        <v>3519904</v>
      </c>
      <c r="G43" s="58">
        <v>3080856</v>
      </c>
      <c r="H43" s="58">
        <v>2300993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5000000</v>
      </c>
      <c r="F46" s="56">
        <v>5000000</v>
      </c>
      <c r="G46" s="56">
        <v>5000000</v>
      </c>
      <c r="H46" s="56">
        <v>5000000</v>
      </c>
      <c r="I46" s="3" t="s">
        <v>5</v>
      </c>
    </row>
    <row r="47" spans="4:9" ht="20.100000000000001" customHeight="1">
      <c r="D47" s="10" t="s">
        <v>31</v>
      </c>
      <c r="E47" s="57">
        <v>5000000</v>
      </c>
      <c r="F47" s="57">
        <v>5000000</v>
      </c>
      <c r="G47" s="57">
        <v>5000000</v>
      </c>
      <c r="H47" s="57">
        <v>5000000</v>
      </c>
      <c r="I47" s="4" t="s">
        <v>6</v>
      </c>
    </row>
    <row r="48" spans="4:9" ht="20.100000000000001" customHeight="1">
      <c r="D48" s="10" t="s">
        <v>130</v>
      </c>
      <c r="E48" s="57">
        <v>5000000</v>
      </c>
      <c r="F48" s="57">
        <v>5000000</v>
      </c>
      <c r="G48" s="57">
        <v>5000000</v>
      </c>
      <c r="H48" s="57">
        <v>5000000</v>
      </c>
      <c r="I48" s="4" t="s">
        <v>7</v>
      </c>
    </row>
    <row r="49" spans="4:9" ht="20.100000000000001" customHeight="1">
      <c r="D49" s="10" t="s">
        <v>73</v>
      </c>
      <c r="E49" s="57">
        <v>1138105</v>
      </c>
      <c r="F49" s="57">
        <v>1138105</v>
      </c>
      <c r="G49" s="57">
        <v>1138105</v>
      </c>
      <c r="H49" s="57">
        <v>1138105</v>
      </c>
      <c r="I49" s="4" t="s">
        <v>61</v>
      </c>
    </row>
    <row r="50" spans="4:9" ht="20.100000000000001" customHeight="1">
      <c r="D50" s="10" t="s">
        <v>32</v>
      </c>
      <c r="E50" s="57">
        <v>701989</v>
      </c>
      <c r="F50" s="57">
        <v>701989</v>
      </c>
      <c r="G50" s="57">
        <v>701989</v>
      </c>
      <c r="H50" s="57">
        <v>701989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300000</v>
      </c>
      <c r="F52" s="57">
        <v>300000</v>
      </c>
      <c r="G52" s="57">
        <v>300000</v>
      </c>
      <c r="H52" s="57">
        <v>300000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115457</v>
      </c>
      <c r="F57" s="57">
        <v>115457</v>
      </c>
      <c r="G57" s="57">
        <v>115457</v>
      </c>
      <c r="H57" s="57">
        <v>115457</v>
      </c>
      <c r="I57" s="4" t="s">
        <v>62</v>
      </c>
    </row>
    <row r="58" spans="4:9" ht="20.100000000000001" customHeight="1">
      <c r="D58" s="10" t="s">
        <v>39</v>
      </c>
      <c r="E58" s="57">
        <v>-3763793</v>
      </c>
      <c r="F58" s="57">
        <v>-2654760</v>
      </c>
      <c r="G58" s="57">
        <v>-1795835</v>
      </c>
      <c r="H58" s="57">
        <v>-1061518</v>
      </c>
      <c r="I58" s="4" t="s">
        <v>155</v>
      </c>
    </row>
    <row r="59" spans="4:9" ht="20.100000000000001" customHeight="1">
      <c r="D59" s="10" t="s">
        <v>38</v>
      </c>
      <c r="E59" s="57">
        <v>3491758</v>
      </c>
      <c r="F59" s="57">
        <v>4600791</v>
      </c>
      <c r="G59" s="57">
        <v>5459716</v>
      </c>
      <c r="H59" s="57">
        <v>6194033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8114786</v>
      </c>
      <c r="F61" s="58">
        <v>8120695</v>
      </c>
      <c r="G61" s="58">
        <v>8540572</v>
      </c>
      <c r="H61" s="58">
        <v>8495026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796976</v>
      </c>
      <c r="F65" s="56">
        <v>923805</v>
      </c>
      <c r="G65" s="56">
        <v>1744586</v>
      </c>
      <c r="H65" s="56">
        <v>962375</v>
      </c>
      <c r="I65" s="3" t="s">
        <v>88</v>
      </c>
    </row>
    <row r="66" spans="4:9" ht="20.100000000000001" customHeight="1">
      <c r="D66" s="10" t="s">
        <v>110</v>
      </c>
      <c r="E66" s="57">
        <v>1166444</v>
      </c>
      <c r="F66" s="57">
        <v>1271918</v>
      </c>
      <c r="G66" s="57">
        <v>1771487</v>
      </c>
      <c r="H66" s="57">
        <v>1000215</v>
      </c>
      <c r="I66" s="4" t="s">
        <v>89</v>
      </c>
    </row>
    <row r="67" spans="4:9" ht="20.100000000000001" customHeight="1">
      <c r="D67" s="10" t="s">
        <v>132</v>
      </c>
      <c r="E67" s="57">
        <v>-369468</v>
      </c>
      <c r="F67" s="57">
        <v>-348113</v>
      </c>
      <c r="G67" s="57">
        <v>-26901</v>
      </c>
      <c r="H67" s="57">
        <v>-37840</v>
      </c>
      <c r="I67" s="4" t="s">
        <v>90</v>
      </c>
    </row>
    <row r="68" spans="4:9" ht="20.100000000000001" customHeight="1">
      <c r="D68" s="10" t="s">
        <v>111</v>
      </c>
      <c r="E68" s="57">
        <v>296197</v>
      </c>
      <c r="F68" s="57">
        <v>379629</v>
      </c>
      <c r="G68" s="57">
        <v>296728</v>
      </c>
      <c r="H68" s="57">
        <v>290949</v>
      </c>
      <c r="I68" s="4" t="s">
        <v>91</v>
      </c>
    </row>
    <row r="69" spans="4:9" ht="20.100000000000001" customHeight="1">
      <c r="D69" s="10" t="s">
        <v>112</v>
      </c>
      <c r="E69" s="57">
        <v>146522</v>
      </c>
      <c r="F69" s="57">
        <v>154649</v>
      </c>
      <c r="G69" s="57">
        <v>240571</v>
      </c>
      <c r="H69" s="57">
        <v>123365</v>
      </c>
      <c r="I69" s="4" t="s">
        <v>92</v>
      </c>
    </row>
    <row r="70" spans="4:9" ht="20.100000000000001" customHeight="1">
      <c r="D70" s="10" t="s">
        <v>113</v>
      </c>
      <c r="E70" s="57">
        <v>149561</v>
      </c>
      <c r="F70" s="57">
        <v>151498</v>
      </c>
      <c r="G70" s="57">
        <v>137812</v>
      </c>
      <c r="H70" s="57">
        <v>155498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19089</v>
      </c>
      <c r="G71" s="57">
        <v>24427</v>
      </c>
      <c r="H71" s="57">
        <v>190948</v>
      </c>
      <c r="I71" s="4" t="s">
        <v>94</v>
      </c>
    </row>
    <row r="72" spans="4:9" ht="20.100000000000001" customHeight="1">
      <c r="D72" s="10" t="s">
        <v>115</v>
      </c>
      <c r="E72" s="57">
        <v>-812187</v>
      </c>
      <c r="F72" s="57">
        <v>-901480</v>
      </c>
      <c r="G72" s="57">
        <v>-588627</v>
      </c>
      <c r="H72" s="57">
        <v>-643102</v>
      </c>
      <c r="I72" s="4" t="s">
        <v>95</v>
      </c>
    </row>
    <row r="73" spans="4:9" ht="20.100000000000001" customHeight="1">
      <c r="D73" s="10" t="s">
        <v>116</v>
      </c>
      <c r="E73" s="57">
        <v>82678</v>
      </c>
      <c r="F73" s="57">
        <v>124196</v>
      </c>
      <c r="G73" s="57">
        <v>121289</v>
      </c>
      <c r="H73" s="57">
        <v>174033</v>
      </c>
      <c r="I73" s="4" t="s">
        <v>63</v>
      </c>
    </row>
    <row r="74" spans="4:9" ht="20.100000000000001" customHeight="1">
      <c r="D74" s="10" t="s">
        <v>117</v>
      </c>
      <c r="E74" s="57">
        <v>288675</v>
      </c>
      <c r="F74" s="57">
        <v>74158</v>
      </c>
      <c r="G74" s="57">
        <v>161716</v>
      </c>
      <c r="H74" s="57">
        <v>635047</v>
      </c>
      <c r="I74" s="4" t="s">
        <v>64</v>
      </c>
    </row>
    <row r="75" spans="4:9" ht="20.100000000000001" customHeight="1">
      <c r="D75" s="10" t="s">
        <v>123</v>
      </c>
      <c r="E75" s="57">
        <v>-1018184</v>
      </c>
      <c r="F75" s="57">
        <v>-851442</v>
      </c>
      <c r="G75" s="57">
        <v>-629054</v>
      </c>
      <c r="H75" s="57">
        <v>-1104116</v>
      </c>
      <c r="I75" s="4" t="s">
        <v>96</v>
      </c>
    </row>
    <row r="76" spans="4:9" ht="20.100000000000001" customHeight="1">
      <c r="D76" s="10" t="s">
        <v>118</v>
      </c>
      <c r="E76" s="57">
        <v>87777</v>
      </c>
      <c r="F76" s="57">
        <v>7483</v>
      </c>
      <c r="G76" s="57">
        <v>98782</v>
      </c>
      <c r="H76" s="57">
        <v>38818</v>
      </c>
      <c r="I76" s="4" t="s">
        <v>97</v>
      </c>
    </row>
    <row r="77" spans="4:9" ht="20.100000000000001" customHeight="1">
      <c r="D77" s="10" t="s">
        <v>190</v>
      </c>
      <c r="E77" s="57">
        <v>-1105961</v>
      </c>
      <c r="F77" s="57">
        <v>-858925</v>
      </c>
      <c r="G77" s="57">
        <v>-727836</v>
      </c>
      <c r="H77" s="57">
        <v>-1142934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3072</v>
      </c>
      <c r="F79" s="57">
        <v>0</v>
      </c>
      <c r="G79" s="57">
        <v>6481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-1109033</v>
      </c>
      <c r="F82" s="57">
        <v>-858925</v>
      </c>
      <c r="G82" s="57">
        <v>-734317</v>
      </c>
      <c r="H82" s="57">
        <v>-1142934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-1109033</v>
      </c>
      <c r="F84" s="58">
        <v>-858925</v>
      </c>
      <c r="G84" s="58">
        <v>-734317</v>
      </c>
      <c r="H84" s="58">
        <v>-1142934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40079</v>
      </c>
      <c r="F88" s="56">
        <v>68862</v>
      </c>
      <c r="G88" s="56">
        <v>1177</v>
      </c>
      <c r="H88" s="56">
        <v>194489</v>
      </c>
      <c r="I88" s="3" t="s">
        <v>16</v>
      </c>
    </row>
    <row r="89" spans="4:9" ht="20.100000000000001" customHeight="1">
      <c r="D89" s="10" t="s">
        <v>43</v>
      </c>
      <c r="E89" s="57">
        <v>-444364</v>
      </c>
      <c r="F89" s="57">
        <v>487013</v>
      </c>
      <c r="G89" s="57">
        <v>-391525</v>
      </c>
      <c r="H89" s="57">
        <v>-1232054</v>
      </c>
      <c r="I89" s="4" t="s">
        <v>17</v>
      </c>
    </row>
    <row r="90" spans="4:9" ht="20.100000000000001" customHeight="1">
      <c r="D90" s="10" t="s">
        <v>44</v>
      </c>
      <c r="E90" s="57">
        <v>-403620</v>
      </c>
      <c r="F90" s="57">
        <v>-558113</v>
      </c>
      <c r="G90" s="57">
        <v>-27138</v>
      </c>
      <c r="H90" s="57">
        <v>-49427</v>
      </c>
      <c r="I90" s="4" t="s">
        <v>18</v>
      </c>
    </row>
    <row r="91" spans="4:9" ht="20.100000000000001" customHeight="1">
      <c r="D91" s="10" t="s">
        <v>45</v>
      </c>
      <c r="E91" s="57">
        <v>808098</v>
      </c>
      <c r="F91" s="57">
        <v>42317</v>
      </c>
      <c r="G91" s="57">
        <v>486348</v>
      </c>
      <c r="H91" s="57">
        <v>1088169</v>
      </c>
      <c r="I91" s="4" t="s">
        <v>19</v>
      </c>
    </row>
    <row r="92" spans="4:9" ht="20.100000000000001" customHeight="1">
      <c r="D92" s="21" t="s">
        <v>47</v>
      </c>
      <c r="E92" s="58">
        <v>193</v>
      </c>
      <c r="F92" s="58">
        <v>40079</v>
      </c>
      <c r="G92" s="58">
        <v>68862</v>
      </c>
      <c r="H92" s="58">
        <v>1177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0.63600000000000001</v>
      </c>
      <c r="F96" s="22">
        <f>+F8*100/F10</f>
        <v>0.61172000000000004</v>
      </c>
      <c r="G96" s="22">
        <f>+G8*100/G10</f>
        <v>0.49503999999999998</v>
      </c>
      <c r="H96" s="22">
        <f>+H8*100/H10</f>
        <v>0.60140000000000005</v>
      </c>
      <c r="I96" s="3" t="s">
        <v>22</v>
      </c>
    </row>
    <row r="97" spans="1:15" ht="20.100000000000001" customHeight="1">
      <c r="D97" s="10" t="s">
        <v>49</v>
      </c>
      <c r="E97" s="13">
        <f>+E84/E10</f>
        <v>-0.22180659999999999</v>
      </c>
      <c r="F97" s="13">
        <f>+F84/F10</f>
        <v>-0.17178499999999999</v>
      </c>
      <c r="G97" s="13">
        <f>+G84/G10</f>
        <v>-0.14686340000000001</v>
      </c>
      <c r="H97" s="13">
        <f>+H84/H10</f>
        <v>-0.22858680000000001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0.69835159999999996</v>
      </c>
      <c r="F99" s="13">
        <f>+F59/F10</f>
        <v>0.92015820000000004</v>
      </c>
      <c r="G99" s="13">
        <f>+G59/G10</f>
        <v>1.0919432</v>
      </c>
      <c r="H99" s="13">
        <f>+H59/H10</f>
        <v>1.2388066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-4.0575889085356343</v>
      </c>
      <c r="F100" s="13">
        <f>+F11/F84</f>
        <v>-5.1808947230549816</v>
      </c>
      <c r="G100" s="13">
        <f>+G11/G84</f>
        <v>-11.779653746270343</v>
      </c>
      <c r="H100" s="13">
        <f>+H11/H84</f>
        <v>-11.33048802468034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1.288749105751315</v>
      </c>
      <c r="F103" s="23">
        <f>+F11/F59</f>
        <v>0.96722498370388921</v>
      </c>
      <c r="G103" s="23">
        <f>+G11/G59</f>
        <v>1.5843314927003529</v>
      </c>
      <c r="H103" s="23">
        <f>+H11/H59</f>
        <v>2.0907218285727569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-46.358736022163782</v>
      </c>
      <c r="F105" s="30">
        <f>+F67*100/F65</f>
        <v>-37.682519579348458</v>
      </c>
      <c r="G105" s="30">
        <f>+G67*100/G65</f>
        <v>-1.5419704159038305</v>
      </c>
      <c r="H105" s="30">
        <f>+H67*100/H65</f>
        <v>-3.9319392128847901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-127.75591736764972</v>
      </c>
      <c r="F106" s="31">
        <f>+F75*100/F65</f>
        <v>-92.166853394385186</v>
      </c>
      <c r="G106" s="31">
        <f>+G75*100/G65</f>
        <v>-36.057494442807638</v>
      </c>
      <c r="H106" s="31">
        <f>+H75*100/H65</f>
        <v>-114.72825042213275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-139.15513139667945</v>
      </c>
      <c r="F107" s="31">
        <f>+F82*100/F65</f>
        <v>-92.976872824892695</v>
      </c>
      <c r="G107" s="31">
        <f>+G82*100/G65</f>
        <v>-42.0911895429632</v>
      </c>
      <c r="H107" s="31">
        <f>+H82*100/H65</f>
        <v>-118.76181322249643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-12.585125473425917</v>
      </c>
      <c r="F108" s="31">
        <f>(F82+F76)*100/F30</f>
        <v>-10.484841506792215</v>
      </c>
      <c r="G108" s="31">
        <f>(G82+G76)*100/G30</f>
        <v>-7.4413634121930006</v>
      </c>
      <c r="H108" s="31">
        <f>(H82+H76)*100/H30</f>
        <v>-12.997205658935005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-31.761450822193289</v>
      </c>
      <c r="F109" s="29">
        <f>+F84*100/F59</f>
        <v>-18.669072339951978</v>
      </c>
      <c r="G109" s="29">
        <f>+G84*100/G59</f>
        <v>-13.449728886997052</v>
      </c>
      <c r="H109" s="29">
        <f>+H84*100/H59</f>
        <v>-18.452178088169696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56.970424112231669</v>
      </c>
      <c r="F111" s="22">
        <f>+F43*100/F30</f>
        <v>43.34486149276632</v>
      </c>
      <c r="G111" s="22">
        <f>+G43*100/G30</f>
        <v>36.07318104689007</v>
      </c>
      <c r="H111" s="22">
        <f>+H43*100/H30</f>
        <v>27.086356180663838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43.029575887768331</v>
      </c>
      <c r="F112" s="13">
        <f>+F59*100/F30</f>
        <v>56.65513850723368</v>
      </c>
      <c r="G112" s="13">
        <f>+G59*100/G30</f>
        <v>63.92681895310993</v>
      </c>
      <c r="H112" s="13">
        <f>+H59*100/H30</f>
        <v>72.913643819336158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-11.599667338824521</v>
      </c>
      <c r="F113" s="23">
        <f>+F75/F76</f>
        <v>-113.78350928771883</v>
      </c>
      <c r="G113" s="23">
        <f>+G75/G76</f>
        <v>-6.3681035006377682</v>
      </c>
      <c r="H113" s="23">
        <f>+H75/H76</f>
        <v>-28.443402545210983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9.8212817935063229E-2</v>
      </c>
      <c r="F115" s="22">
        <f>+F65/F30</f>
        <v>0.11375935187813359</v>
      </c>
      <c r="G115" s="22">
        <f>+G65/G30</f>
        <v>0.20427039313057721</v>
      </c>
      <c r="H115" s="22">
        <f>+H65/H30</f>
        <v>0.11328688105251238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0.20212134899394049</v>
      </c>
      <c r="F116" s="13">
        <f>+F65/F28</f>
        <v>0.25042165921477866</v>
      </c>
      <c r="G116" s="13">
        <f>+G65/G28</f>
        <v>0.53399215136041145</v>
      </c>
      <c r="H116" s="13">
        <f>+H65/H28</f>
        <v>0.5886460056174827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-0.24378415795731476</v>
      </c>
      <c r="F117" s="23">
        <f>+F65/F120</f>
        <v>-1.3126574562319631</v>
      </c>
      <c r="G117" s="23">
        <f>+G65/G120</f>
        <v>1.0704268734154536</v>
      </c>
      <c r="H117" s="23">
        <f>+H65/H120</f>
        <v>0.27423739989747176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0.25673368943203517</v>
      </c>
      <c r="F119" s="59">
        <f>+F23/F39</f>
        <v>0.6099455793699311</v>
      </c>
      <c r="G119" s="59">
        <f>+G23/G39</f>
        <v>2.0183506359208589</v>
      </c>
      <c r="H119" s="59">
        <f>+H23/H39</f>
        <v>3.958960625911164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-3269187</v>
      </c>
      <c r="F120" s="58">
        <f>+F23-F39</f>
        <v>-703767</v>
      </c>
      <c r="G120" s="58">
        <f>+G23-G39</f>
        <v>1629804</v>
      </c>
      <c r="H120" s="58">
        <f>+H23-H39</f>
        <v>3509277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2015-08-13T12:25:24Z</dcterms:modified>
</cp:coreProperties>
</file>